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Financial Statement" sheetId="1" r:id="rId1"/>
  </sheets>
  <definedNames/>
  <calcPr fullCalcOnLoad="1"/>
</workbook>
</file>

<file path=xl/sharedStrings.xml><?xml version="1.0" encoding="utf-8"?>
<sst xmlns="http://schemas.openxmlformats.org/spreadsheetml/2006/main" count="269" uniqueCount="264">
  <si>
    <t/>
  </si>
  <si>
    <t>ASSETS</t>
  </si>
  <si>
    <t>I. Long-term receivables</t>
  </si>
  <si>
    <t>II. Fixed Assets</t>
  </si>
  <si>
    <t>1. Tangible fixed assets</t>
  </si>
  <si>
    <t xml:space="preserve">   - Historical cost</t>
  </si>
  <si>
    <t>I. Current liabilities</t>
  </si>
  <si>
    <t>II. Long-term liabilities</t>
  </si>
  <si>
    <t xml:space="preserve">   - Accumulated Depreciation</t>
  </si>
  <si>
    <t xml:space="preserve">   - Accumulated Depreciation of Finance lease</t>
  </si>
  <si>
    <t xml:space="preserve">   - Accumulated Amortization</t>
  </si>
  <si>
    <t>III. Investment property</t>
  </si>
  <si>
    <t>Closing balance</t>
  </si>
  <si>
    <t>Opening balance</t>
  </si>
  <si>
    <t>2. Finance lease assets</t>
  </si>
  <si>
    <t>3. Intangible fixed assets</t>
  </si>
  <si>
    <t>CT_EN</t>
  </si>
  <si>
    <t>This Year</t>
  </si>
  <si>
    <t>Last Year</t>
  </si>
  <si>
    <t>II. Other resources and funds</t>
  </si>
  <si>
    <t>A. CURRENT ASSETS  (100 = 110 + 130)</t>
  </si>
  <si>
    <t>I. Financial assets (110 = 111 -&gt;129)</t>
  </si>
  <si>
    <t>Cash and cash equivalents</t>
  </si>
  <si>
    <t xml:space="preserve">1.1 Cash </t>
  </si>
  <si>
    <t>1.2. Cash equivalents</t>
  </si>
  <si>
    <t>2. Financial assets at fair value through profit or loss</t>
  </si>
  <si>
    <t>3. Held - to - maturity investments</t>
  </si>
  <si>
    <t>4. Loans</t>
  </si>
  <si>
    <t xml:space="preserve">5. Available for sale </t>
  </si>
  <si>
    <t>6. Allowance for depreciations of financial assets and mortage assets</t>
  </si>
  <si>
    <t>7. Account receiables</t>
  </si>
  <si>
    <t>7.1 Sales of financial assets receivables</t>
  </si>
  <si>
    <t xml:space="preserve">7.2 Accrual dividend and interest Receivables </t>
  </si>
  <si>
    <t>7.2.1 Due dividends and interests receivables</t>
  </si>
  <si>
    <t>in which: Bad receivables of due dividends and interests</t>
  </si>
  <si>
    <t>7.2.2 Expected receivables of dividends and interests not yet due</t>
  </si>
  <si>
    <t xml:space="preserve">8. Prepaid to suppliers 
</t>
  </si>
  <si>
    <t>9. Services receivables</t>
  </si>
  <si>
    <t>10. Internal receivables</t>
  </si>
  <si>
    <t>11. Trading errors receivables</t>
  </si>
  <si>
    <t>12. Other receivables</t>
  </si>
  <si>
    <t>13. Allowance for receivables</t>
  </si>
  <si>
    <t>II. Other current assets (130 = 131-&gt;136)</t>
  </si>
  <si>
    <t>1. Advance payments</t>
  </si>
  <si>
    <t>2. Office goods</t>
  </si>
  <si>
    <t>3. Short-term prepaid expenses</t>
  </si>
  <si>
    <t>4. Short-term Mortgage, Guarantee deposits</t>
  </si>
  <si>
    <t xml:space="preserve">5. Deductible VAT
</t>
  </si>
  <si>
    <t xml:space="preserve">6. Taxes and receivables from the State
</t>
  </si>
  <si>
    <t xml:space="preserve">7. Other current assets
</t>
  </si>
  <si>
    <t xml:space="preserve">8. Government bond repos trading
</t>
  </si>
  <si>
    <t xml:space="preserve">9. Provision for impairment of short-term assets
</t>
  </si>
  <si>
    <t>B. FIXED ASSETS (200 = 210 + 220 + 230 + 240 + 250 - 260)</t>
  </si>
  <si>
    <t>1. Long-term receivables</t>
  </si>
  <si>
    <t>2. Investments</t>
  </si>
  <si>
    <t>2.1 Held - to - maturity investments</t>
  </si>
  <si>
    <t>2.2 Investment in Subsidiaries</t>
  </si>
  <si>
    <t>2.3 Investment in Joint Ventures</t>
  </si>
  <si>
    <t xml:space="preserve">2.4 Other long-term investment
</t>
  </si>
  <si>
    <t xml:space="preserve">3. Provision for impairment of non-current assets
</t>
  </si>
  <si>
    <t>- Fixed asset valuation at fair value</t>
  </si>
  <si>
    <t>'- Finance lease asset valuation at fair value</t>
  </si>
  <si>
    <t>'- Intangible fixed asset valuation at fair value</t>
  </si>
  <si>
    <t>' - Investment property valuation at fair value</t>
  </si>
  <si>
    <t>IV. Construction in progress</t>
  </si>
  <si>
    <t>V. Other long-term receivables</t>
  </si>
  <si>
    <t>1. Long-term Mortgage, Guarantee deposits</t>
  </si>
  <si>
    <t>2. Long-term Prepaid Expenses</t>
  </si>
  <si>
    <t>3. Deferred Tax Assets</t>
  </si>
  <si>
    <t>4. Payment for the Settlement support fund</t>
  </si>
  <si>
    <t>5. Other long-term receivables</t>
  </si>
  <si>
    <t>6. goodwill</t>
  </si>
  <si>
    <t>VI. Allowances for long-term receivables depreciation</t>
  </si>
  <si>
    <t>TOTAL ASSETS (270 = 100 + 200)</t>
  </si>
  <si>
    <t>C. LIABILITIES (300 = 310 + 340)</t>
  </si>
  <si>
    <t>1. Short-term borrowings and loans from finance lease</t>
  </si>
  <si>
    <t>1.1 Short-term borrowings</t>
  </si>
  <si>
    <t>1.2 Short-term Loans from finance lease</t>
  </si>
  <si>
    <t>2. Short-term borrowings for finance</t>
  </si>
  <si>
    <t>3. Short-term convertible bond</t>
  </si>
  <si>
    <t>4. Short-term issued bond</t>
  </si>
  <si>
    <t>5. Borrowings for the Settlement support fund</t>
  </si>
  <si>
    <t>6. Payment for securities trading expenses</t>
  </si>
  <si>
    <t>7. Payment for trading error of fiancial assets</t>
  </si>
  <si>
    <t>8. Short-term Accounts Payable</t>
  </si>
  <si>
    <t>9. Short-term advance payments from buyers</t>
  </si>
  <si>
    <t>10. Tax Payables &amp; Payables to Government</t>
  </si>
  <si>
    <t>11. Payment for employees</t>
  </si>
  <si>
    <t>12. Payment for employees welfare</t>
  </si>
  <si>
    <t>13. Short-term payables expeneses</t>
  </si>
  <si>
    <t>14. Short-term internal payables</t>
  </si>
  <si>
    <t>15. Short-term unrealized turnover</t>
  </si>
  <si>
    <t>16. Short-term received Guarantee Deposits</t>
  </si>
  <si>
    <t>17. Other Short-term payables</t>
  </si>
  <si>
    <t xml:space="preserve">18. Short-term Allowance </t>
  </si>
  <si>
    <t>19. Bonus and welfare fund</t>
  </si>
  <si>
    <t xml:space="preserve">20. Government bond repos trading
</t>
  </si>
  <si>
    <t>1. Long-term Accounts Payable</t>
  </si>
  <si>
    <t>1.1 Long-term borrowings</t>
  </si>
  <si>
    <t>1.2 Long-term Loans from finance lease</t>
  </si>
  <si>
    <t>2. Long-term borrowing and debt</t>
  </si>
  <si>
    <t>3. Long-term convertible bond</t>
  </si>
  <si>
    <t>4. Long-term issued bond</t>
  </si>
  <si>
    <t>5. Long-term payment for suppliers</t>
  </si>
  <si>
    <t>6. Provision for long-term payables</t>
  </si>
  <si>
    <t>7. Long-term expenses</t>
  </si>
  <si>
    <t>8. Long-term Internal Payables</t>
  </si>
  <si>
    <t>9. Long-term unrealized turnover</t>
  </si>
  <si>
    <t>10. Long-term received Guarantee Deposits</t>
  </si>
  <si>
    <t>11. Other long-term payables</t>
  </si>
  <si>
    <t xml:space="preserve">12. Long-term Allowance </t>
  </si>
  <si>
    <t xml:space="preserve">13. Investor protection fund
</t>
  </si>
  <si>
    <t>14. Deferred Tax Liabilities</t>
  </si>
  <si>
    <t>15. Science and Technology Development Fund</t>
  </si>
  <si>
    <t>A. Owner's equity 
(400 = 410 + 420)</t>
  </si>
  <si>
    <t>I. Owner's equity</t>
  </si>
  <si>
    <t>1.  Business capital</t>
  </si>
  <si>
    <t xml:space="preserve">1.1 Contributed capital </t>
  </si>
  <si>
    <t>a. Common stock</t>
  </si>
  <si>
    <t>b. Preferred stock</t>
  </si>
  <si>
    <t>1.2 Surplus capital</t>
  </si>
  <si>
    <t>1.3 Conversion option to bonds</t>
  </si>
  <si>
    <t>1.4 Other capital</t>
  </si>
  <si>
    <t>1.5 Treasury shares</t>
  </si>
  <si>
    <t>2. Revaluation differences on Assets</t>
  </si>
  <si>
    <t>3. Foreign exchange differences</t>
  </si>
  <si>
    <t xml:space="preserve">4. Reserve fund for supplementing charter capital
</t>
  </si>
  <si>
    <t>5. Allowance for financial and professtional risks</t>
  </si>
  <si>
    <t>6. Other funds</t>
  </si>
  <si>
    <t>7. Retained earnings</t>
  </si>
  <si>
    <t>7.1 Realized earnings</t>
  </si>
  <si>
    <t>7.2 Unrealized earnings</t>
  </si>
  <si>
    <t>8. Shareholder benefits</t>
  </si>
  <si>
    <t>TOTAL LIABILITIES AND OWNER'S EQUITY</t>
  </si>
  <si>
    <t>OFF BALANCE SHEET ITEMS</t>
  </si>
  <si>
    <t>A. ASSETS OF SECURITIES COMPANY AND MANAGED ASSETS ACCORDING TO COMMITMENTS</t>
  </si>
  <si>
    <t>1. Leased fixed assets</t>
  </si>
  <si>
    <t>2. Pledged valuable papers</t>
  </si>
  <si>
    <t>3. Mortgaged assets</t>
  </si>
  <si>
    <t>4. Bad debt written off</t>
  </si>
  <si>
    <t>5. Foreign currencies</t>
  </si>
  <si>
    <t>6. Outstanding shares</t>
  </si>
  <si>
    <t>7. Treasury shares</t>
  </si>
  <si>
    <t>8. Financial assets listed/ registered for trading at VSD of the company</t>
  </si>
  <si>
    <t>9. Financial assets deposited at VSD and not yet traded</t>
  </si>
  <si>
    <t>10. Financial assets awaiting receipt</t>
  </si>
  <si>
    <t>11. Financial assets used to correct trading errors</t>
  </si>
  <si>
    <t xml:space="preserve">12. Financial assets not yet deposited at VSD </t>
  </si>
  <si>
    <t>13. Financial assets under rights enjoyment</t>
  </si>
  <si>
    <t>14. warrants</t>
  </si>
  <si>
    <t>B. ASSETS AND ITEMS ALLOCATED BACK TO MANAGED ASSETS ACCODING TO COMMITMENTS WITH CUSTOMERS</t>
  </si>
  <si>
    <t>1. Customer's financial assets listed/ registered for trading at VSD of the company</t>
  </si>
  <si>
    <t>a. Tradable financial assets</t>
  </si>
  <si>
    <t>b. Financial assets under transfer restriction</t>
  </si>
  <si>
    <t>c. Mortgaged financial assets</t>
  </si>
  <si>
    <t>d. Isolated or suspended financial assets</t>
  </si>
  <si>
    <t>e. Financial assets awaiting for settlement</t>
  </si>
  <si>
    <t>f. Financial assets awaiting for lending</t>
  </si>
  <si>
    <t>Margin asset of investors</t>
  </si>
  <si>
    <t>2. Customer's financial assets deposited at VSD and not yet traded</t>
  </si>
  <si>
    <t>a. Financial assets deposited at VSD and not yet traded, transferable</t>
  </si>
  <si>
    <t>b. Financial assets deposited at VSD and not yet traded, transfer restricted</t>
  </si>
  <si>
    <t>c. Financial assets deposited at VSD and not yet traded, mortgaged</t>
  </si>
  <si>
    <t>d. Financial assets deposited at VSD and not yet traded, isolated and suspended</t>
  </si>
  <si>
    <t>3. Customer's financial assets awaiting receipt</t>
  </si>
  <si>
    <t xml:space="preserve">4. Financial assets used to correct trading errors of investors
</t>
  </si>
  <si>
    <t xml:space="preserve">5. Undeposited financial assets of investor  at Vietnam Securities Depository Center
</t>
  </si>
  <si>
    <t>5. Customer's financial assets under rights enjoyment</t>
  </si>
  <si>
    <t>6. Customer's Deposits</t>
  </si>
  <si>
    <t>6.1 Deposits to securities brokerage activity</t>
  </si>
  <si>
    <t>Cash margin of investor at vsd</t>
  </si>
  <si>
    <t xml:space="preserve">7.2 Deposits for securities trading collection
</t>
  </si>
  <si>
    <t xml:space="preserve">7.3 Deposits for clearing and settlement activities
</t>
  </si>
  <si>
    <t xml:space="preserve">a. Domestic Investor's deposits for clearing and settlement activities
</t>
  </si>
  <si>
    <t xml:space="preserve">b. Foreign Investor's deposits for clearing and settlement activities
</t>
  </si>
  <si>
    <t xml:space="preserve">7.4 Deposits of securities issuers
</t>
  </si>
  <si>
    <t>8. Payable to customer of Deposits for securities trading under management of stock company</t>
  </si>
  <si>
    <t>8.1 Payable to domestic customer of Deposits for securities trading under management of Stock company</t>
  </si>
  <si>
    <t>8.2 Payable to foreign customer of Deposits for securities trading under management of stock company</t>
  </si>
  <si>
    <t>9. Payable to issuer</t>
  </si>
  <si>
    <t>10. Receivables from /Payables to customers for error of financial asset transaction</t>
  </si>
  <si>
    <t xml:space="preserve">11. Payables of investors relating to financial assets trading errors
</t>
  </si>
  <si>
    <t xml:space="preserve">12. Payables of dividend, principle and interest of bonds
</t>
  </si>
  <si>
    <t xml:space="preserve">I. REVENUE
</t>
  </si>
  <si>
    <t xml:space="preserve">1.1 Gains from Financial assets at fair value through profit or loss (FVTPL) 
</t>
  </si>
  <si>
    <t xml:space="preserve">a. Gains from sale of financial assets
</t>
  </si>
  <si>
    <t xml:space="preserve">b. Revaluation differences on financial assets through profit or loss
</t>
  </si>
  <si>
    <t xml:space="preserve">c. Dividend, interests from FVTPL 
</t>
  </si>
  <si>
    <t>d. Differences (decrease) upon revaluation of payables of outstanding warrants</t>
  </si>
  <si>
    <t xml:space="preserve">1.2 Gains from Held - to - maturity investments 
</t>
  </si>
  <si>
    <t xml:space="preserve">1.3 Gains from loans and receivables
</t>
  </si>
  <si>
    <t xml:space="preserve">1.4 Gains from financial assets available for sale (AFS)
</t>
  </si>
  <si>
    <t xml:space="preserve">1.5 Gains from derivative tools
</t>
  </si>
  <si>
    <t xml:space="preserve">1.6 Revenue from brokeage 
</t>
  </si>
  <si>
    <t xml:space="preserve">1.7 Revenue from securities underwriting, securities Registrar 
</t>
  </si>
  <si>
    <t xml:space="preserve">1.8 Revenue from consultancy 
</t>
  </si>
  <si>
    <t xml:space="preserve">1.09 Revenue from securities depository 
</t>
  </si>
  <si>
    <t xml:space="preserve">1.10 Revenue from financial advisory services
</t>
  </si>
  <si>
    <t xml:space="preserve">1.11 Revenue from other activities
</t>
  </si>
  <si>
    <t xml:space="preserve">TOTAL REVENUE  (20 = 01&gt;11)
</t>
  </si>
  <si>
    <t xml:space="preserve">II. EXPENSE FOR OPERATING ACTIVITIES
</t>
  </si>
  <si>
    <t xml:space="preserve">2.1 Loss from Financial assets at fair value through profit or loss (FVTPL)
</t>
  </si>
  <si>
    <t xml:space="preserve">a. Loss from sale of financial assets
</t>
  </si>
  <si>
    <t xml:space="preserve">b. Revaluation differences on financial assets through profit or loss 
</t>
  </si>
  <si>
    <t xml:space="preserve">c. Expenses for purchase of FVTPL
</t>
  </si>
  <si>
    <t>d. Differences (increase) upon revaluation of payables of outstanding warrants</t>
  </si>
  <si>
    <t xml:space="preserve">2.2 Loss from Held - to - maturity investments 
</t>
  </si>
  <si>
    <t xml:space="preserve">2.3 Expenses for interests, loss from loans and receivables 
</t>
  </si>
  <si>
    <t xml:space="preserve">2.4 Loss from sale of assets available for sale (AFS) 
</t>
  </si>
  <si>
    <t xml:space="preserve">2.5 Loss from derivative tools
</t>
  </si>
  <si>
    <t xml:space="preserve">2.6 Expenses for proprietary dealing
</t>
  </si>
  <si>
    <t xml:space="preserve">2.7 Expenses for brokeage 
</t>
  </si>
  <si>
    <t xml:space="preserve">2.8 Expenses for securities underwriting, securities Registrar 
</t>
  </si>
  <si>
    <t xml:space="preserve">2.9 Expenses for consultancy 
</t>
  </si>
  <si>
    <t xml:space="preserve">2.10 Expenses for securities depository 
</t>
  </si>
  <si>
    <t xml:space="preserve">2.11. Costs of financial advisory services
</t>
  </si>
  <si>
    <t xml:space="preserve">2.12 Expenses for other activities 
</t>
  </si>
  <si>
    <t xml:space="preserve">TOTAL EXPENSE (40 = 21-&gt;32) 
 </t>
  </si>
  <si>
    <t xml:space="preserve">III. REVENUE FOR FINANCING ACTIVITIES
</t>
  </si>
  <si>
    <t xml:space="preserve">3.1 Foreign exchange rate differences
</t>
  </si>
  <si>
    <t xml:space="preserve">3.2 Revenue, receivalbes from dividends, interest in the period 
</t>
  </si>
  <si>
    <t xml:space="preserve">3.3 Gains from investment in associates
</t>
  </si>
  <si>
    <t xml:space="preserve">3.4 Other revenue
</t>
  </si>
  <si>
    <t xml:space="preserve">Total  (50 = 41-&gt;44) 
</t>
  </si>
  <si>
    <t xml:space="preserve">I.V EXPENSE FOR FINANCING ACTIVITIES
</t>
  </si>
  <si>
    <t xml:space="preserve">4.1 Foreign exchange rate differences
</t>
  </si>
  <si>
    <t xml:space="preserve">4.2 Interest expenses
</t>
  </si>
  <si>
    <t xml:space="preserve">4.3 Losses from investment in associates
</t>
  </si>
  <si>
    <t xml:space="preserve">4.4. Provision for reduction in long-term investments
</t>
  </si>
  <si>
    <t xml:space="preserve">4.5 Other expense 
</t>
  </si>
  <si>
    <t xml:space="preserve">5. Profit/Loss in joint-ventures
</t>
  </si>
  <si>
    <t xml:space="preserve">Total (60 = 51-&gt;56) 
</t>
  </si>
  <si>
    <t xml:space="preserve">V. Sale expenses
</t>
  </si>
  <si>
    <t xml:space="preserve">VI. General and administration expenses
</t>
  </si>
  <si>
    <t xml:space="preserve">VII. OPERATING RESULTS  (70= 20+50-40-60-61-62) 
</t>
  </si>
  <si>
    <t xml:space="preserve">VIII. OTHER EXPENSES AND REVENUE
</t>
  </si>
  <si>
    <t xml:space="preserve">8.1 Other revenue
</t>
  </si>
  <si>
    <t xml:space="preserve">8.2 Other expenses
</t>
  </si>
  <si>
    <t xml:space="preserve">Total (80= 71-72) 
</t>
  </si>
  <si>
    <t xml:space="preserve">IX. Accounting profit (loss) before tax (90=70 + 80) 
</t>
  </si>
  <si>
    <t xml:space="preserve">9.1 Realized earnings
</t>
  </si>
  <si>
    <t xml:space="preserve">9.2 Unrealized earnings
</t>
  </si>
  <si>
    <t xml:space="preserve">X. Income tax payables
</t>
  </si>
  <si>
    <t xml:space="preserve">10.1 Current enterprise income tax
</t>
  </si>
  <si>
    <t xml:space="preserve">10.2 Deferred enterprise income tax 
</t>
  </si>
  <si>
    <t xml:space="preserve">XI. Accounting profit (loss) after tax  (200 = 90 - 100) 
</t>
  </si>
  <si>
    <t xml:space="preserve">11.1 Profit after tax allocated to equity owner
</t>
  </si>
  <si>
    <t xml:space="preserve">11.2 Profit after tax after allocation to Charter capital reserve, Financial and professional risk reserve  
</t>
  </si>
  <si>
    <t xml:space="preserve">11.3  Profit after tax of uncontrolled shareholders
</t>
  </si>
  <si>
    <t xml:space="preserve">XII. GAINS/LOSSES AFTER TAX
</t>
  </si>
  <si>
    <t xml:space="preserve">12.1 Gains/Losses from Revaluation differences on assets available for sale 
</t>
  </si>
  <si>
    <t xml:space="preserve">12.2  Other Gains/Losses from Invesement on Associates 
</t>
  </si>
  <si>
    <t xml:space="preserve">12.3 Gains/Losses from Revaluation differences on financing derivatives tools 
</t>
  </si>
  <si>
    <t xml:space="preserve">12.4 Gains/Losses from Foreign exchange rate differences 
</t>
  </si>
  <si>
    <t xml:space="preserve">12.5 Other Gains/Losses from Retained Invesement on Associates 
</t>
  </si>
  <si>
    <t xml:space="preserve">12.6 Gains/Losses from Revaluation differences on derivatives tools 
</t>
  </si>
  <si>
    <t xml:space="preserve">12.7 Gains/ Losses from re-evaluation of fixed assets at fair value 
</t>
  </si>
  <si>
    <t xml:space="preserve">Total earnings
</t>
  </si>
  <si>
    <t xml:space="preserve">Total earnings allocated to equity owner
</t>
  </si>
  <si>
    <t xml:space="preserve">Total earnings allocated to others (if any) 
</t>
  </si>
  <si>
    <t xml:space="preserve">XIII. Net profit per common stock
</t>
  </si>
  <si>
    <t xml:space="preserve">13.1 Earning per share (VND/share)
</t>
  </si>
  <si>
    <t xml:space="preserve">13.2 Diluted earning per share (VND/share)
</t>
  </si>
  <si>
    <t>Company: Everest Securities Joint Stock Company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</si>
</sst>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21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8"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173" fontId="2" fillId="0" borderId="10" xfId="42" applyNumberFormat="1" applyFont="1" applyBorder="1" applyAlignment="1">
      <alignment/>
    </xf>
    <xf numFmtId="0" fontId="2" fillId="0" borderId="0" xfId="0" applyFont="1" applyAlignment="1">
      <alignment/>
    </xf>
    <xf numFmtId="173" fontId="1" fillId="0" borderId="0" xfId="42" applyNumberFormat="1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73" fontId="2" fillId="0" borderId="11" xfId="42" applyNumberFormat="1" applyFont="1" applyBorder="1" applyAlignment="1">
      <alignment/>
    </xf>
    <xf numFmtId="0" fontId="1" fillId="0" borderId="12" xfId="0" applyFont="1" applyBorder="1" applyAlignment="1">
      <alignment/>
    </xf>
    <xf numFmtId="173" fontId="1" fillId="0" borderId="12" xfId="42" applyNumberFormat="1" applyFont="1" applyBorder="1" applyAlignment="1">
      <alignment horizontal="center" vertical="center"/>
    </xf>
    <xf numFmtId="173" fontId="1" fillId="0" borderId="12" xfId="42" applyNumberFormat="1" applyFont="1" applyBorder="1" applyAlignment="1">
      <alignment/>
    </xf>
    <xf numFmtId="0" fontId="2" fillId="0" borderId="12" xfId="0" applyFont="1" applyBorder="1" applyAlignment="1">
      <alignment/>
    </xf>
    <xf numFmtId="173" fontId="2" fillId="0" borderId="12" xfId="42" applyNumberFormat="1" applyFont="1" applyBorder="1" applyAlignment="1">
      <alignment/>
    </xf>
    <xf numFmtId="0" fontId="2" fillId="0" borderId="13" xfId="0" applyFont="1" applyBorder="1" applyAlignment="1">
      <alignment/>
    </xf>
    <xf numFmtId="0" fontId="1" fillId="0" borderId="12" xfId="0" applyFont="1" applyBorder="1" applyAlignment="1">
      <alignment horizontal="center" vertical="center"/>
    </xf>
    <xf numFmtId="173" fontId="1" fillId="0" borderId="12" xfId="42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71"/>
  <sheetViews>
    <sheetView tabSelected="1" zoomScale="120" zoomScaleNormal="120" zoomScalePageLayoutView="0" workbookViewId="0" topLeftCell="A1">
      <selection activeCell="A2" sqref="A2:B2"/>
    </sheetView>
  </sheetViews>
  <sheetFormatPr defaultColWidth="9.140625" defaultRowHeight="12"/>
  <cols>
    <col min="1" max="1" width="50.00390625" style="0" customWidth="1"/>
    <col min="2" max="2" width="17.00390625" style="5" bestFit="1" customWidth="1"/>
    <col min="3" max="3" width="20.00390625" style="5" customWidth="1"/>
  </cols>
  <sheetData>
    <row r="1" ht="12">
      <c r="A1" t="s">
        <v>263</v>
      </c>
    </row>
    <row r="2" spans="1:2" ht="19.5" customHeight="1">
      <c r="A2" s="6"/>
      <c r="B2" s="7"/>
    </row>
    <row r="5" spans="1:3" ht="12">
      <c r="A5" s="10" t="s">
        <v>1</v>
      </c>
      <c r="B5" s="11" t="s">
        <v>12</v>
      </c>
      <c r="C5" s="11" t="s">
        <v>13</v>
      </c>
    </row>
    <row r="6" spans="1:3" ht="12">
      <c r="A6" s="10" t="s">
        <v>20</v>
      </c>
      <c r="B6" s="12">
        <v>975537707466</v>
      </c>
      <c r="C6" s="12">
        <v>663785898677</v>
      </c>
    </row>
    <row r="7" spans="1:3" ht="12">
      <c r="A7" s="10" t="s">
        <v>21</v>
      </c>
      <c r="B7" s="12">
        <v>974815323438</v>
      </c>
      <c r="C7" s="12">
        <v>663326851447</v>
      </c>
    </row>
    <row r="8" spans="1:3" ht="12">
      <c r="A8" s="10" t="s">
        <v>22</v>
      </c>
      <c r="B8" s="12">
        <f>B9+B10</f>
        <v>84451097497</v>
      </c>
      <c r="C8" s="12">
        <f>C9+C10</f>
        <v>74339061689</v>
      </c>
    </row>
    <row r="9" spans="1:3" ht="12">
      <c r="A9" s="13" t="s">
        <v>23</v>
      </c>
      <c r="B9" s="14">
        <v>24451097497</v>
      </c>
      <c r="C9" s="14">
        <v>29339061689</v>
      </c>
    </row>
    <row r="10" spans="1:3" ht="12">
      <c r="A10" s="13" t="s">
        <v>24</v>
      </c>
      <c r="B10" s="14">
        <v>60000000000</v>
      </c>
      <c r="C10" s="14">
        <v>45000000000</v>
      </c>
    </row>
    <row r="11" spans="1:3" ht="12">
      <c r="A11" s="13" t="s">
        <v>25</v>
      </c>
      <c r="B11" s="14">
        <v>186624631190</v>
      </c>
      <c r="C11" s="14">
        <v>136925439631</v>
      </c>
    </row>
    <row r="12" spans="1:3" ht="12">
      <c r="A12" s="13" t="s">
        <v>26</v>
      </c>
      <c r="B12" s="14">
        <v>0</v>
      </c>
      <c r="C12" s="14">
        <v>120000000000</v>
      </c>
    </row>
    <row r="13" spans="1:3" ht="12">
      <c r="A13" s="13" t="s">
        <v>27</v>
      </c>
      <c r="B13" s="14">
        <v>706239757794</v>
      </c>
      <c r="C13" s="14">
        <v>299913558146</v>
      </c>
    </row>
    <row r="14" spans="1:3" ht="12">
      <c r="A14" s="13" t="s">
        <v>28</v>
      </c>
      <c r="B14" s="12"/>
      <c r="C14" s="12"/>
    </row>
    <row r="15" spans="1:3" ht="12">
      <c r="A15" s="13" t="s">
        <v>29</v>
      </c>
      <c r="B15" s="14">
        <v>-3067113789</v>
      </c>
      <c r="C15" s="14">
        <v>-2684521733</v>
      </c>
    </row>
    <row r="16" spans="1:3" ht="12">
      <c r="A16" s="10" t="s">
        <v>30</v>
      </c>
      <c r="B16" s="12">
        <v>226326063</v>
      </c>
      <c r="C16" s="12">
        <v>34565592055</v>
      </c>
    </row>
    <row r="17" spans="1:3" ht="12">
      <c r="A17" s="13" t="s">
        <v>31</v>
      </c>
      <c r="B17" s="14"/>
      <c r="C17" s="14"/>
    </row>
    <row r="18" spans="1:3" ht="12">
      <c r="A18" s="13" t="s">
        <v>32</v>
      </c>
      <c r="B18" s="12">
        <v>226326063</v>
      </c>
      <c r="C18" s="12">
        <v>34565592055</v>
      </c>
    </row>
    <row r="19" spans="1:3" ht="12">
      <c r="A19" s="13" t="s">
        <v>33</v>
      </c>
      <c r="B19" s="14"/>
      <c r="C19" s="14"/>
    </row>
    <row r="20" spans="1:3" ht="12">
      <c r="A20" s="13" t="s">
        <v>34</v>
      </c>
      <c r="B20" s="14"/>
      <c r="C20" s="14"/>
    </row>
    <row r="21" spans="1:3" ht="12">
      <c r="A21" s="13" t="s">
        <v>35</v>
      </c>
      <c r="B21" s="14"/>
      <c r="C21" s="14"/>
    </row>
    <row r="22" spans="1:3" ht="12">
      <c r="A22" s="13" t="s">
        <v>36</v>
      </c>
      <c r="B22" s="14">
        <v>222522574</v>
      </c>
      <c r="C22" s="14">
        <v>12350000</v>
      </c>
    </row>
    <row r="23" spans="1:3" ht="12">
      <c r="A23" s="13" t="s">
        <v>37</v>
      </c>
      <c r="B23" s="14">
        <v>110288298</v>
      </c>
      <c r="C23" s="14">
        <v>52000000</v>
      </c>
    </row>
    <row r="24" spans="1:3" ht="12">
      <c r="A24" s="13" t="s">
        <v>38</v>
      </c>
      <c r="B24" s="14"/>
      <c r="C24" s="14"/>
    </row>
    <row r="25" spans="1:3" ht="12">
      <c r="A25" s="13" t="s">
        <v>39</v>
      </c>
      <c r="B25" s="14"/>
      <c r="C25" s="14"/>
    </row>
    <row r="26" spans="1:3" ht="12">
      <c r="A26" s="13" t="s">
        <v>40</v>
      </c>
      <c r="B26" s="12">
        <v>7831811</v>
      </c>
      <c r="C26" s="12">
        <v>3371659</v>
      </c>
    </row>
    <row r="27" spans="1:3" ht="12">
      <c r="A27" s="13" t="s">
        <v>41</v>
      </c>
      <c r="B27" s="14"/>
      <c r="C27" s="14"/>
    </row>
    <row r="28" spans="1:3" ht="12">
      <c r="A28" s="10" t="s">
        <v>42</v>
      </c>
      <c r="B28" s="14">
        <v>722384028</v>
      </c>
      <c r="C28" s="14">
        <v>459047230</v>
      </c>
    </row>
    <row r="29" spans="1:3" ht="12">
      <c r="A29" s="13" t="s">
        <v>43</v>
      </c>
      <c r="B29" s="12">
        <v>22996133</v>
      </c>
      <c r="C29" s="12">
        <v>21122500</v>
      </c>
    </row>
    <row r="30" spans="1:3" s="4" customFormat="1" ht="12">
      <c r="A30" s="13" t="s">
        <v>44</v>
      </c>
      <c r="B30" s="14"/>
      <c r="C30" s="14"/>
    </row>
    <row r="31" spans="1:3" ht="12">
      <c r="A31" s="13" t="s">
        <v>45</v>
      </c>
      <c r="B31" s="14">
        <v>699387895</v>
      </c>
      <c r="C31" s="14">
        <v>437924730</v>
      </c>
    </row>
    <row r="32" spans="1:3" ht="12">
      <c r="A32" s="13" t="s">
        <v>46</v>
      </c>
      <c r="B32" s="14"/>
      <c r="C32" s="14"/>
    </row>
    <row r="33" spans="1:3" ht="12">
      <c r="A33" s="13" t="s">
        <v>47</v>
      </c>
      <c r="B33" s="14"/>
      <c r="C33" s="14"/>
    </row>
    <row r="34" spans="1:3" ht="12">
      <c r="A34" s="13" t="s">
        <v>48</v>
      </c>
      <c r="B34" s="14"/>
      <c r="C34" s="14"/>
    </row>
    <row r="35" spans="1:3" ht="12">
      <c r="A35" s="13" t="s">
        <v>49</v>
      </c>
      <c r="B35" s="14"/>
      <c r="C35" s="14"/>
    </row>
    <row r="36" spans="1:3" ht="12">
      <c r="A36" s="13" t="s">
        <v>50</v>
      </c>
      <c r="B36" s="14"/>
      <c r="C36" s="14"/>
    </row>
    <row r="37" spans="1:3" ht="12">
      <c r="A37" s="13" t="s">
        <v>51</v>
      </c>
      <c r="B37" s="12">
        <v>0</v>
      </c>
      <c r="C37" s="12">
        <v>0</v>
      </c>
    </row>
    <row r="38" spans="1:3" ht="12">
      <c r="A38" s="10" t="s">
        <v>52</v>
      </c>
      <c r="B38" s="14">
        <v>16346613969</v>
      </c>
      <c r="C38" s="14">
        <v>17619054674</v>
      </c>
    </row>
    <row r="39" spans="1:3" ht="12">
      <c r="A39" s="10" t="s">
        <v>2</v>
      </c>
      <c r="B39" s="14">
        <v>0</v>
      </c>
      <c r="C39" s="14">
        <v>0</v>
      </c>
    </row>
    <row r="40" spans="1:3" ht="12">
      <c r="A40" s="13" t="s">
        <v>53</v>
      </c>
      <c r="B40" s="12">
        <f>B41+B51+B61+B64+B67+B73</f>
        <v>986878420684</v>
      </c>
      <c r="C40" s="12">
        <f>C41+C51+C61+C64+C67+C73</f>
        <v>678146319045</v>
      </c>
    </row>
    <row r="41" spans="1:3" ht="12">
      <c r="A41" s="10" t="s">
        <v>54</v>
      </c>
      <c r="B41" s="12">
        <f>B42+B43+B44+B45+B46+B47+B50</f>
        <v>-12322159537</v>
      </c>
      <c r="C41" s="12">
        <f>C42+C43+C44+C45+C46+C47+C50</f>
        <v>-9814915911</v>
      </c>
    </row>
    <row r="42" spans="1:3" ht="12">
      <c r="A42" s="13" t="s">
        <v>55</v>
      </c>
      <c r="B42" s="14"/>
      <c r="C42" s="14"/>
    </row>
    <row r="43" spans="1:3" ht="12">
      <c r="A43" s="13" t="s">
        <v>56</v>
      </c>
      <c r="B43" s="14"/>
      <c r="C43" s="14"/>
    </row>
    <row r="44" spans="1:3" ht="12">
      <c r="A44" s="13" t="s">
        <v>57</v>
      </c>
      <c r="B44" s="14"/>
      <c r="C44" s="14"/>
    </row>
    <row r="45" spans="1:3" ht="12">
      <c r="A45" s="13" t="s">
        <v>58</v>
      </c>
      <c r="B45" s="14"/>
      <c r="C45" s="14"/>
    </row>
    <row r="46" spans="1:3" ht="12">
      <c r="A46" s="13" t="s">
        <v>59</v>
      </c>
      <c r="B46" s="14"/>
      <c r="C46" s="14"/>
    </row>
    <row r="47" spans="1:3" s="4" customFormat="1" ht="12">
      <c r="A47" s="10" t="s">
        <v>3</v>
      </c>
      <c r="B47" s="14">
        <v>2699699468</v>
      </c>
      <c r="C47" s="14">
        <v>4325250211</v>
      </c>
    </row>
    <row r="48" spans="1:3" ht="12">
      <c r="A48" s="13" t="s">
        <v>4</v>
      </c>
      <c r="B48" s="14">
        <v>1586304795</v>
      </c>
      <c r="C48" s="14">
        <v>2433197678</v>
      </c>
    </row>
    <row r="49" spans="1:3" ht="12">
      <c r="A49" s="13" t="s">
        <v>5</v>
      </c>
      <c r="B49" s="14">
        <v>16608163800</v>
      </c>
      <c r="C49" s="14">
        <v>16573363800</v>
      </c>
    </row>
    <row r="50" spans="1:3" ht="12">
      <c r="A50" s="13" t="s">
        <v>8</v>
      </c>
      <c r="B50" s="14">
        <v>-15021859005</v>
      </c>
      <c r="C50" s="14">
        <v>-14140166122</v>
      </c>
    </row>
    <row r="51" spans="1:3" ht="12">
      <c r="A51" s="13" t="s">
        <v>60</v>
      </c>
      <c r="B51" s="12">
        <f>B52+B55+B58</f>
        <v>-8963323824</v>
      </c>
      <c r="C51" s="12">
        <f>C52+C55+C58</f>
        <v>-8184665964</v>
      </c>
    </row>
    <row r="52" spans="1:3" ht="12">
      <c r="A52" s="13" t="s">
        <v>14</v>
      </c>
      <c r="B52" s="12">
        <f>B53+B54</f>
        <v>0</v>
      </c>
      <c r="C52" s="12">
        <f>C53+C54</f>
        <v>0</v>
      </c>
    </row>
    <row r="53" spans="1:3" ht="12">
      <c r="A53" s="13" t="s">
        <v>5</v>
      </c>
      <c r="B53" s="14"/>
      <c r="C53" s="14"/>
    </row>
    <row r="54" spans="1:3" ht="12">
      <c r="A54" s="13" t="s">
        <v>9</v>
      </c>
      <c r="B54" s="14"/>
      <c r="C54" s="14"/>
    </row>
    <row r="55" spans="1:3" ht="12">
      <c r="A55" s="13" t="s">
        <v>61</v>
      </c>
      <c r="B55" s="12"/>
      <c r="C55" s="12"/>
    </row>
    <row r="56" spans="1:3" ht="12">
      <c r="A56" s="13" t="s">
        <v>15</v>
      </c>
      <c r="B56" s="14">
        <v>1113394673</v>
      </c>
      <c r="C56" s="14">
        <v>1892052533</v>
      </c>
    </row>
    <row r="57" spans="1:3" ht="12">
      <c r="A57" s="13" t="s">
        <v>5</v>
      </c>
      <c r="B57" s="14">
        <v>10076718497</v>
      </c>
      <c r="C57" s="14">
        <v>10076718497</v>
      </c>
    </row>
    <row r="58" spans="1:3" ht="12">
      <c r="A58" s="13" t="s">
        <v>10</v>
      </c>
      <c r="B58" s="14">
        <v>-8963323824</v>
      </c>
      <c r="C58" s="14">
        <v>-8184665964</v>
      </c>
    </row>
    <row r="59" spans="1:3" ht="12">
      <c r="A59" s="13" t="s">
        <v>62</v>
      </c>
      <c r="B59" s="14"/>
      <c r="C59" s="14"/>
    </row>
    <row r="60" spans="1:3" ht="12">
      <c r="A60" s="13" t="s">
        <v>11</v>
      </c>
      <c r="B60" s="14"/>
      <c r="C60" s="14"/>
    </row>
    <row r="61" spans="1:3" ht="12">
      <c r="A61" s="13" t="s">
        <v>5</v>
      </c>
      <c r="B61" s="12">
        <f>B62+B63</f>
        <v>0</v>
      </c>
      <c r="C61" s="12">
        <f>C62+C63</f>
        <v>0</v>
      </c>
    </row>
    <row r="62" spans="1:3" ht="12">
      <c r="A62" s="13" t="s">
        <v>8</v>
      </c>
      <c r="B62" s="14">
        <v>0</v>
      </c>
      <c r="C62" s="14">
        <v>0</v>
      </c>
    </row>
    <row r="63" spans="1:3" ht="12">
      <c r="A63" s="13" t="s">
        <v>63</v>
      </c>
      <c r="B63" s="14">
        <v>0</v>
      </c>
      <c r="C63" s="14">
        <v>0</v>
      </c>
    </row>
    <row r="64" spans="1:3" ht="12">
      <c r="A64" s="13" t="s">
        <v>64</v>
      </c>
      <c r="B64" s="12">
        <f>B65+B66</f>
        <v>14914707617</v>
      </c>
      <c r="C64" s="12">
        <f>C65+C66</f>
        <v>13904991167</v>
      </c>
    </row>
    <row r="65" spans="1:3" ht="12">
      <c r="A65" s="10" t="s">
        <v>65</v>
      </c>
      <c r="B65" s="14">
        <v>13646914501</v>
      </c>
      <c r="C65" s="14">
        <v>13293804463</v>
      </c>
    </row>
    <row r="66" spans="1:3" ht="12">
      <c r="A66" s="13" t="s">
        <v>66</v>
      </c>
      <c r="B66" s="14">
        <v>1267793116</v>
      </c>
      <c r="C66" s="14">
        <v>611186704</v>
      </c>
    </row>
    <row r="67" spans="1:3" ht="12">
      <c r="A67" s="13" t="s">
        <v>67</v>
      </c>
      <c r="B67" s="12">
        <v>1364874993</v>
      </c>
      <c r="C67" s="12">
        <v>835956402</v>
      </c>
    </row>
    <row r="68" spans="1:3" ht="12">
      <c r="A68" s="13" t="s">
        <v>68</v>
      </c>
      <c r="B68" s="14"/>
      <c r="C68" s="14">
        <v>1944799805</v>
      </c>
    </row>
    <row r="69" spans="1:3" ht="12">
      <c r="A69" s="13" t="s">
        <v>69</v>
      </c>
      <c r="B69" s="14">
        <v>11014246392</v>
      </c>
      <c r="C69" s="14">
        <v>9901861552</v>
      </c>
    </row>
    <row r="70" spans="1:3" ht="12">
      <c r="A70" s="13" t="s">
        <v>70</v>
      </c>
      <c r="B70" s="14"/>
      <c r="C70" s="14"/>
    </row>
    <row r="71" spans="1:3" ht="12">
      <c r="A71" s="13" t="s">
        <v>71</v>
      </c>
      <c r="B71" s="14"/>
      <c r="C71" s="14"/>
    </row>
    <row r="72" spans="1:3" ht="12">
      <c r="A72" s="13" t="s">
        <v>72</v>
      </c>
      <c r="B72" s="14"/>
      <c r="C72" s="14"/>
    </row>
    <row r="73" spans="1:3" ht="12">
      <c r="A73" s="10" t="s">
        <v>73</v>
      </c>
      <c r="B73" s="12">
        <v>991884321435</v>
      </c>
      <c r="C73" s="12">
        <v>681404953351</v>
      </c>
    </row>
    <row r="74" spans="1:3" ht="12">
      <c r="A74" s="10" t="s">
        <v>74</v>
      </c>
      <c r="B74" s="14">
        <v>280014483851</v>
      </c>
      <c r="C74" s="14">
        <v>9172948167</v>
      </c>
    </row>
    <row r="75" spans="1:3" ht="12">
      <c r="A75" s="10" t="s">
        <v>6</v>
      </c>
      <c r="B75" s="14">
        <v>277768112648</v>
      </c>
      <c r="C75" s="14">
        <v>9172948167</v>
      </c>
    </row>
    <row r="76" spans="1:3" ht="12">
      <c r="A76" s="10" t="s">
        <v>75</v>
      </c>
      <c r="B76" s="14"/>
      <c r="C76" s="14"/>
    </row>
    <row r="77" spans="1:3" ht="12">
      <c r="A77" s="13" t="s">
        <v>76</v>
      </c>
      <c r="B77" s="14"/>
      <c r="C77" s="14"/>
    </row>
    <row r="78" spans="1:3" ht="12">
      <c r="A78" s="13" t="s">
        <v>77</v>
      </c>
      <c r="B78" s="14"/>
      <c r="C78" s="14"/>
    </row>
    <row r="79" spans="1:3" ht="12">
      <c r="A79" s="13" t="s">
        <v>78</v>
      </c>
      <c r="B79" s="12">
        <f>B7+B40</f>
        <v>1961693744122</v>
      </c>
      <c r="C79" s="12">
        <f>C7+C40</f>
        <v>1341473170492</v>
      </c>
    </row>
    <row r="80" spans="1:3" ht="12">
      <c r="A80" s="13" t="s">
        <v>79</v>
      </c>
      <c r="B80" s="12" t="s">
        <v>0</v>
      </c>
      <c r="C80" s="12" t="s">
        <v>0</v>
      </c>
    </row>
    <row r="81" spans="1:3" ht="12">
      <c r="A81" s="13" t="s">
        <v>80</v>
      </c>
      <c r="B81" s="12">
        <v>260400000000</v>
      </c>
      <c r="C81" s="12">
        <f>C82+C104</f>
        <v>0</v>
      </c>
    </row>
    <row r="82" spans="1:3" ht="12">
      <c r="A82" s="13" t="s">
        <v>81</v>
      </c>
      <c r="B82" s="12"/>
      <c r="C82" s="12"/>
    </row>
    <row r="83" spans="1:3" s="4" customFormat="1" ht="12">
      <c r="A83" s="13" t="s">
        <v>82</v>
      </c>
      <c r="B83" s="14">
        <v>824706390</v>
      </c>
      <c r="C83" s="14">
        <v>683603653</v>
      </c>
    </row>
    <row r="84" spans="1:3" ht="12">
      <c r="A84" s="13" t="s">
        <v>83</v>
      </c>
      <c r="B84" s="14"/>
      <c r="C84" s="14"/>
    </row>
    <row r="85" spans="1:3" ht="12">
      <c r="A85" s="13" t="s">
        <v>84</v>
      </c>
      <c r="B85" s="14">
        <v>1509127303</v>
      </c>
      <c r="C85" s="14">
        <v>714935394</v>
      </c>
    </row>
    <row r="86" spans="1:3" ht="12">
      <c r="A86" s="13" t="s">
        <v>85</v>
      </c>
      <c r="B86" s="14">
        <v>440000000</v>
      </c>
      <c r="C86" s="14">
        <v>390000000</v>
      </c>
    </row>
    <row r="87" spans="1:3" ht="12">
      <c r="A87" s="13" t="s">
        <v>86</v>
      </c>
      <c r="B87" s="14">
        <v>2416623980</v>
      </c>
      <c r="C87" s="14">
        <v>3384723356</v>
      </c>
    </row>
    <row r="88" spans="1:3" ht="12">
      <c r="A88" s="13" t="s">
        <v>87</v>
      </c>
      <c r="B88" s="14">
        <v>325910798</v>
      </c>
      <c r="C88" s="14">
        <v>2351053045</v>
      </c>
    </row>
    <row r="89" spans="1:3" ht="12">
      <c r="A89" s="13" t="s">
        <v>88</v>
      </c>
      <c r="B89" s="14">
        <v>34560528</v>
      </c>
      <c r="C89" s="14">
        <v>103279028</v>
      </c>
    </row>
    <row r="90" spans="1:3" ht="12">
      <c r="A90" s="13" t="s">
        <v>89</v>
      </c>
      <c r="B90" s="14">
        <v>3020700636</v>
      </c>
      <c r="C90" s="14">
        <v>366294006</v>
      </c>
    </row>
    <row r="91" spans="1:3" ht="12">
      <c r="A91" s="13" t="s">
        <v>90</v>
      </c>
      <c r="B91" s="14"/>
      <c r="C91" s="14"/>
    </row>
    <row r="92" spans="1:3" ht="12">
      <c r="A92" s="13" t="s">
        <v>91</v>
      </c>
      <c r="B92" s="14"/>
      <c r="C92" s="14"/>
    </row>
    <row r="93" spans="1:3" ht="12">
      <c r="A93" s="13" t="s">
        <v>92</v>
      </c>
      <c r="B93" s="14"/>
      <c r="C93" s="14"/>
    </row>
    <row r="94" spans="1:3" ht="12">
      <c r="A94" s="13" t="s">
        <v>93</v>
      </c>
      <c r="B94" s="14">
        <v>8093064214</v>
      </c>
      <c r="C94" s="14">
        <v>814140886</v>
      </c>
    </row>
    <row r="95" spans="1:3" ht="12">
      <c r="A95" s="13" t="s">
        <v>94</v>
      </c>
      <c r="B95" s="14"/>
      <c r="C95" s="14"/>
    </row>
    <row r="96" spans="1:3" ht="12">
      <c r="A96" s="13" t="s">
        <v>95</v>
      </c>
      <c r="B96" s="14">
        <v>703418799</v>
      </c>
      <c r="C96" s="14">
        <v>364918799</v>
      </c>
    </row>
    <row r="97" spans="1:3" ht="12">
      <c r="A97" s="13" t="s">
        <v>96</v>
      </c>
      <c r="B97" s="14"/>
      <c r="C97" s="14"/>
    </row>
    <row r="98" spans="1:3" ht="12">
      <c r="A98" s="10" t="s">
        <v>7</v>
      </c>
      <c r="B98" s="14">
        <v>2246371203</v>
      </c>
      <c r="C98" s="14"/>
    </row>
    <row r="99" spans="1:3" ht="12">
      <c r="A99" s="13" t="s">
        <v>97</v>
      </c>
      <c r="B99" s="14"/>
      <c r="C99" s="14"/>
    </row>
    <row r="100" spans="1:3" s="4" customFormat="1" ht="12">
      <c r="A100" s="13" t="s">
        <v>98</v>
      </c>
      <c r="B100" s="14"/>
      <c r="C100" s="14"/>
    </row>
    <row r="101" spans="1:3" ht="12">
      <c r="A101" s="13" t="s">
        <v>99</v>
      </c>
      <c r="B101" s="14"/>
      <c r="C101" s="14"/>
    </row>
    <row r="102" spans="1:3" ht="12">
      <c r="A102" s="13" t="s">
        <v>100</v>
      </c>
      <c r="B102" s="14"/>
      <c r="C102" s="14"/>
    </row>
    <row r="103" spans="1:3" ht="12">
      <c r="A103" s="13" t="s">
        <v>101</v>
      </c>
      <c r="B103" s="14"/>
      <c r="C103" s="14"/>
    </row>
    <row r="104" spans="1:3" ht="12">
      <c r="A104" s="13" t="s">
        <v>102</v>
      </c>
      <c r="B104" s="12"/>
      <c r="C104" s="12"/>
    </row>
    <row r="105" spans="1:3" ht="12">
      <c r="A105" s="13" t="s">
        <v>103</v>
      </c>
      <c r="B105" s="14"/>
      <c r="C105" s="14"/>
    </row>
    <row r="106" spans="1:3" ht="12">
      <c r="A106" s="13" t="s">
        <v>104</v>
      </c>
      <c r="B106" s="14"/>
      <c r="C106" s="14"/>
    </row>
    <row r="107" spans="1:3" ht="12">
      <c r="A107" s="13" t="s">
        <v>105</v>
      </c>
      <c r="B107" s="14"/>
      <c r="C107" s="14"/>
    </row>
    <row r="108" spans="1:3" ht="12">
      <c r="A108" s="13" t="s">
        <v>106</v>
      </c>
      <c r="B108" s="14"/>
      <c r="C108" s="14"/>
    </row>
    <row r="109" spans="1:3" ht="12">
      <c r="A109" s="13" t="s">
        <v>107</v>
      </c>
      <c r="B109" s="14"/>
      <c r="C109" s="14"/>
    </row>
    <row r="110" spans="1:3" ht="12">
      <c r="A110" s="13" t="s">
        <v>108</v>
      </c>
      <c r="B110" s="14"/>
      <c r="C110" s="14"/>
    </row>
    <row r="111" spans="1:3" ht="12">
      <c r="A111" s="13" t="s">
        <v>109</v>
      </c>
      <c r="B111" s="14"/>
      <c r="C111" s="14"/>
    </row>
    <row r="112" spans="1:3" ht="12">
      <c r="A112" s="13" t="s">
        <v>110</v>
      </c>
      <c r="B112" s="14"/>
      <c r="C112" s="14"/>
    </row>
    <row r="113" spans="1:3" ht="12">
      <c r="A113" s="13" t="s">
        <v>111</v>
      </c>
      <c r="B113" s="14"/>
      <c r="C113" s="14"/>
    </row>
    <row r="114" spans="1:3" ht="12">
      <c r="A114" s="13" t="s">
        <v>112</v>
      </c>
      <c r="B114" s="14">
        <v>2246371203</v>
      </c>
      <c r="C114" s="14"/>
    </row>
    <row r="115" spans="1:3" ht="12">
      <c r="A115" s="13" t="s">
        <v>113</v>
      </c>
      <c r="B115" s="14"/>
      <c r="C115" s="14"/>
    </row>
    <row r="116" spans="1:3" ht="12">
      <c r="A116" s="10" t="s">
        <v>114</v>
      </c>
      <c r="B116" s="14">
        <v>711869837584</v>
      </c>
      <c r="C116" s="14">
        <v>672232005184</v>
      </c>
    </row>
    <row r="117" spans="1:3" ht="12">
      <c r="A117" s="10" t="s">
        <v>115</v>
      </c>
      <c r="B117" s="14">
        <v>711869837584</v>
      </c>
      <c r="C117" s="14">
        <v>672232005184</v>
      </c>
    </row>
    <row r="118" spans="1:3" ht="12">
      <c r="A118" s="10" t="s">
        <v>116</v>
      </c>
      <c r="B118" s="14">
        <v>600000000000</v>
      </c>
      <c r="C118" s="14">
        <v>600000000000</v>
      </c>
    </row>
    <row r="119" spans="1:3" ht="12">
      <c r="A119" s="10" t="s">
        <v>117</v>
      </c>
      <c r="B119" s="14">
        <v>600000000000</v>
      </c>
      <c r="C119" s="14">
        <v>600000000000</v>
      </c>
    </row>
    <row r="120" spans="1:3" ht="12">
      <c r="A120" s="13" t="s">
        <v>118</v>
      </c>
      <c r="B120" s="14">
        <v>600000000000</v>
      </c>
      <c r="C120" s="14">
        <v>600000000000</v>
      </c>
    </row>
    <row r="121" spans="1:3" ht="12">
      <c r="A121" s="13" t="s">
        <v>119</v>
      </c>
      <c r="B121" s="14"/>
      <c r="C121" s="14"/>
    </row>
    <row r="122" spans="1:3" ht="12">
      <c r="A122" s="13" t="s">
        <v>120</v>
      </c>
      <c r="B122" s="14"/>
      <c r="C122" s="14"/>
    </row>
    <row r="123" spans="1:3" ht="12">
      <c r="A123" s="13" t="s">
        <v>121</v>
      </c>
      <c r="B123" s="14"/>
      <c r="C123" s="14"/>
    </row>
    <row r="124" spans="1:3" ht="12">
      <c r="A124" s="13" t="s">
        <v>122</v>
      </c>
      <c r="B124" s="14"/>
      <c r="C124" s="14"/>
    </row>
    <row r="125" spans="1:3" ht="12">
      <c r="A125" s="13" t="s">
        <v>123</v>
      </c>
      <c r="B125" s="14"/>
      <c r="C125" s="14"/>
    </row>
    <row r="126" spans="1:3" ht="12">
      <c r="A126" s="13" t="s">
        <v>124</v>
      </c>
      <c r="B126" s="14"/>
      <c r="C126" s="14"/>
    </row>
    <row r="127" spans="1:3" ht="12">
      <c r="A127" s="13" t="s">
        <v>125</v>
      </c>
      <c r="B127" s="14"/>
      <c r="C127" s="14"/>
    </row>
    <row r="128" spans="1:3" ht="12">
      <c r="A128" s="13" t="s">
        <v>126</v>
      </c>
      <c r="B128" s="14">
        <v>6000000000</v>
      </c>
      <c r="C128" s="14">
        <v>3893448265</v>
      </c>
    </row>
    <row r="129" spans="1:3" ht="12">
      <c r="A129" s="13" t="s">
        <v>127</v>
      </c>
      <c r="B129" s="14">
        <v>6000000000</v>
      </c>
      <c r="C129" s="14">
        <v>4029118053</v>
      </c>
    </row>
    <row r="130" spans="1:3" ht="12">
      <c r="A130" s="13" t="s">
        <v>128</v>
      </c>
      <c r="B130" s="14"/>
      <c r="C130" s="14"/>
    </row>
    <row r="131" spans="1:3" ht="12">
      <c r="A131" s="13" t="s">
        <v>129</v>
      </c>
      <c r="B131" s="14">
        <v>99869837584</v>
      </c>
      <c r="C131" s="14">
        <v>64309438866</v>
      </c>
    </row>
    <row r="132" spans="1:3" ht="12">
      <c r="A132" s="13" t="s">
        <v>130</v>
      </c>
      <c r="B132" s="14"/>
      <c r="C132" s="14"/>
    </row>
    <row r="133" spans="1:3" ht="12">
      <c r="A133" s="13" t="s">
        <v>131</v>
      </c>
      <c r="B133" s="14"/>
      <c r="C133" s="14"/>
    </row>
    <row r="134" spans="1:3" ht="12">
      <c r="A134" s="13" t="s">
        <v>132</v>
      </c>
      <c r="B134" s="14"/>
      <c r="C134" s="14"/>
    </row>
    <row r="135" spans="1:3" ht="12">
      <c r="A135" s="13" t="s">
        <v>19</v>
      </c>
      <c r="B135" s="14"/>
      <c r="C135" s="14"/>
    </row>
    <row r="136" spans="1:3" ht="12">
      <c r="A136" s="10" t="s">
        <v>133</v>
      </c>
      <c r="B136" s="12">
        <v>991884321435</v>
      </c>
      <c r="C136" s="12">
        <v>681404953351</v>
      </c>
    </row>
    <row r="137" spans="1:3" ht="12">
      <c r="A137" s="10" t="s">
        <v>134</v>
      </c>
      <c r="B137" s="14"/>
      <c r="C137" s="14"/>
    </row>
    <row r="138" spans="1:3" ht="12">
      <c r="A138" s="10" t="s">
        <v>135</v>
      </c>
      <c r="B138" s="14"/>
      <c r="C138" s="14"/>
    </row>
    <row r="139" spans="1:3" ht="12">
      <c r="A139" s="13" t="s">
        <v>136</v>
      </c>
      <c r="B139" s="14"/>
      <c r="C139" s="14"/>
    </row>
    <row r="140" spans="1:3" ht="12">
      <c r="A140" s="13" t="s">
        <v>137</v>
      </c>
      <c r="B140" s="14"/>
      <c r="C140" s="14"/>
    </row>
    <row r="141" spans="1:3" ht="12">
      <c r="A141" s="13" t="s">
        <v>138</v>
      </c>
      <c r="B141" s="14"/>
      <c r="C141" s="14"/>
    </row>
    <row r="142" spans="1:3" ht="12">
      <c r="A142" s="13" t="s">
        <v>139</v>
      </c>
      <c r="B142" s="14"/>
      <c r="C142" s="14"/>
    </row>
    <row r="143" spans="1:3" ht="12">
      <c r="A143" s="13" t="s">
        <v>140</v>
      </c>
      <c r="B143" s="14"/>
      <c r="C143" s="14"/>
    </row>
    <row r="144" spans="1:3" ht="12">
      <c r="A144" s="13" t="s">
        <v>141</v>
      </c>
      <c r="B144" s="14">
        <v>60000000</v>
      </c>
      <c r="C144" s="14">
        <v>60000000</v>
      </c>
    </row>
    <row r="145" spans="1:3" ht="12">
      <c r="A145" s="13" t="s">
        <v>142</v>
      </c>
      <c r="B145" s="14"/>
      <c r="C145" s="14"/>
    </row>
    <row r="146" spans="1:3" ht="12">
      <c r="A146" s="13" t="s">
        <v>143</v>
      </c>
      <c r="B146" s="14">
        <v>138169770000</v>
      </c>
      <c r="C146" s="14">
        <v>195405380000</v>
      </c>
    </row>
    <row r="147" spans="1:3" ht="12">
      <c r="A147" s="13" t="s">
        <v>144</v>
      </c>
      <c r="B147" s="14">
        <v>1550000</v>
      </c>
      <c r="C147" s="14">
        <v>1550000</v>
      </c>
    </row>
    <row r="148" spans="1:3" ht="12">
      <c r="A148" s="13" t="s">
        <v>145</v>
      </c>
      <c r="B148" s="12"/>
      <c r="C148" s="12"/>
    </row>
    <row r="149" spans="1:3" ht="12">
      <c r="A149" s="13" t="s">
        <v>146</v>
      </c>
      <c r="B149" s="12"/>
      <c r="C149" s="12"/>
    </row>
    <row r="150" spans="1:3" ht="12">
      <c r="A150" s="13" t="s">
        <v>147</v>
      </c>
      <c r="B150" s="12"/>
      <c r="C150" s="12"/>
    </row>
    <row r="151" spans="1:3" ht="12">
      <c r="A151" s="13" t="s">
        <v>148</v>
      </c>
      <c r="B151" s="14"/>
      <c r="C151" s="14"/>
    </row>
    <row r="152" spans="1:3" ht="12">
      <c r="A152" s="13" t="s">
        <v>149</v>
      </c>
      <c r="B152" s="14"/>
      <c r="C152" s="14"/>
    </row>
    <row r="153" spans="1:3" ht="12">
      <c r="A153" s="10" t="s">
        <v>150</v>
      </c>
      <c r="B153" s="14"/>
      <c r="C153" s="14"/>
    </row>
    <row r="154" spans="1:3" ht="12">
      <c r="A154" s="13" t="s">
        <v>151</v>
      </c>
      <c r="B154" s="14">
        <f>B155+B156+B157+B158+B159+B160+B159</f>
        <v>4414370430000</v>
      </c>
      <c r="C154" s="14">
        <f>C155+C156+C157+C158+C159+C160+C159</f>
        <v>3556669290000</v>
      </c>
    </row>
    <row r="155" spans="1:3" ht="12">
      <c r="A155" s="13" t="s">
        <v>152</v>
      </c>
      <c r="B155" s="14">
        <v>3174036880000</v>
      </c>
      <c r="C155" s="14">
        <v>2321547510000</v>
      </c>
    </row>
    <row r="156" spans="1:3" ht="12">
      <c r="A156" s="13" t="s">
        <v>153</v>
      </c>
      <c r="B156" s="14">
        <v>2766590000</v>
      </c>
      <c r="C156" s="14">
        <v>2802320000</v>
      </c>
    </row>
    <row r="157" spans="1:3" ht="12">
      <c r="A157" s="13" t="s">
        <v>154</v>
      </c>
      <c r="B157" s="14">
        <v>355152920000</v>
      </c>
      <c r="C157" s="14">
        <v>388540220000</v>
      </c>
    </row>
    <row r="158" spans="1:3" ht="12">
      <c r="A158" s="13" t="s">
        <v>155</v>
      </c>
      <c r="B158" s="14">
        <v>722043040000</v>
      </c>
      <c r="C158" s="14">
        <v>722043040000</v>
      </c>
    </row>
    <row r="159" spans="1:3" ht="12">
      <c r="A159" s="13" t="s">
        <v>156</v>
      </c>
      <c r="B159" s="14">
        <v>80185500000</v>
      </c>
      <c r="C159" s="14">
        <v>60868100000</v>
      </c>
    </row>
    <row r="160" spans="1:3" ht="12">
      <c r="A160" s="13" t="s">
        <v>157</v>
      </c>
      <c r="B160" s="14"/>
      <c r="C160" s="14"/>
    </row>
    <row r="161" spans="1:3" ht="12">
      <c r="A161" s="13" t="s">
        <v>158</v>
      </c>
      <c r="B161" s="14"/>
      <c r="C161" s="14"/>
    </row>
    <row r="162" spans="1:3" ht="12">
      <c r="A162" s="13" t="s">
        <v>159</v>
      </c>
      <c r="B162" s="14">
        <v>23836110000</v>
      </c>
      <c r="C162" s="14">
        <v>22652850000</v>
      </c>
    </row>
    <row r="163" spans="1:3" ht="12">
      <c r="A163" s="13" t="s">
        <v>160</v>
      </c>
      <c r="B163" s="14">
        <v>23686110000</v>
      </c>
      <c r="C163" s="14">
        <v>22502850000</v>
      </c>
    </row>
    <row r="164" spans="1:3" ht="12">
      <c r="A164" s="13" t="s">
        <v>161</v>
      </c>
      <c r="B164" s="14"/>
      <c r="C164" s="14"/>
    </row>
    <row r="165" spans="1:3" ht="12">
      <c r="A165" s="13" t="s">
        <v>162</v>
      </c>
      <c r="B165" s="14"/>
      <c r="C165" s="14"/>
    </row>
    <row r="166" spans="1:3" ht="12">
      <c r="A166" s="13" t="s">
        <v>163</v>
      </c>
      <c r="B166" s="14">
        <v>150000000</v>
      </c>
      <c r="C166" s="14">
        <v>150000000</v>
      </c>
    </row>
    <row r="167" spans="1:3" ht="12">
      <c r="A167" s="13" t="s">
        <v>164</v>
      </c>
      <c r="B167" s="14">
        <v>96147500000</v>
      </c>
      <c r="C167" s="14">
        <v>136404120000</v>
      </c>
    </row>
    <row r="168" spans="1:3" ht="12">
      <c r="A168" s="13" t="s">
        <v>165</v>
      </c>
      <c r="B168" s="14"/>
      <c r="C168" s="14"/>
    </row>
    <row r="169" spans="1:3" ht="12">
      <c r="A169" s="13" t="s">
        <v>166</v>
      </c>
      <c r="B169" s="14"/>
      <c r="C169" s="14"/>
    </row>
    <row r="170" spans="1:3" ht="12">
      <c r="A170" s="13" t="s">
        <v>167</v>
      </c>
      <c r="B170" s="14"/>
      <c r="C170" s="14"/>
    </row>
    <row r="171" spans="1:3" ht="12">
      <c r="A171" s="13" t="s">
        <v>168</v>
      </c>
      <c r="B171" s="14"/>
      <c r="C171" s="14"/>
    </row>
    <row r="172" spans="1:3" ht="12">
      <c r="A172" s="13" t="s">
        <v>169</v>
      </c>
      <c r="B172" s="14"/>
      <c r="C172" s="14"/>
    </row>
    <row r="173" spans="1:3" ht="12">
      <c r="A173" s="13" t="s">
        <v>170</v>
      </c>
      <c r="B173" s="14">
        <v>191219768068</v>
      </c>
      <c r="C173" s="14">
        <v>108647732076</v>
      </c>
    </row>
    <row r="174" spans="1:3" ht="12">
      <c r="A174" s="13" t="s">
        <v>171</v>
      </c>
      <c r="B174" s="14"/>
      <c r="C174" s="14"/>
    </row>
    <row r="175" spans="1:3" ht="12">
      <c r="A175" s="13" t="s">
        <v>172</v>
      </c>
      <c r="B175" s="14"/>
      <c r="C175" s="14"/>
    </row>
    <row r="176" spans="1:3" ht="12">
      <c r="A176" s="13" t="s">
        <v>173</v>
      </c>
      <c r="B176" s="14"/>
      <c r="C176" s="14"/>
    </row>
    <row r="177" spans="1:3" ht="12">
      <c r="A177" s="13" t="s">
        <v>174</v>
      </c>
      <c r="B177" s="14"/>
      <c r="C177" s="14"/>
    </row>
    <row r="178" spans="1:3" ht="12">
      <c r="A178" s="13" t="s">
        <v>175</v>
      </c>
      <c r="B178" s="14"/>
      <c r="C178" s="14"/>
    </row>
    <row r="179" spans="1:3" ht="12">
      <c r="A179" s="13" t="s">
        <v>176</v>
      </c>
      <c r="B179" s="14">
        <v>191219768068</v>
      </c>
      <c r="C179" s="14">
        <v>108647732076</v>
      </c>
    </row>
    <row r="180" spans="1:3" ht="12">
      <c r="A180" s="13" t="s">
        <v>177</v>
      </c>
      <c r="B180" s="14"/>
      <c r="C180" s="14"/>
    </row>
    <row r="181" spans="1:3" ht="12">
      <c r="A181" s="13" t="s">
        <v>178</v>
      </c>
      <c r="B181" s="14"/>
      <c r="C181" s="14"/>
    </row>
    <row r="182" spans="1:3" ht="12">
      <c r="A182" s="13" t="s">
        <v>179</v>
      </c>
      <c r="B182" s="14"/>
      <c r="C182" s="14"/>
    </row>
    <row r="183" spans="1:3" ht="12">
      <c r="A183" s="13" t="s">
        <v>180</v>
      </c>
      <c r="B183" s="12"/>
      <c r="C183" s="12"/>
    </row>
    <row r="184" spans="1:3" ht="12">
      <c r="A184" s="13" t="s">
        <v>181</v>
      </c>
      <c r="B184" s="14"/>
      <c r="C184" s="14"/>
    </row>
    <row r="185" spans="1:3" ht="12">
      <c r="A185" s="13" t="s">
        <v>182</v>
      </c>
      <c r="B185" s="14">
        <v>4000000</v>
      </c>
      <c r="C185" s="14">
        <v>4000000</v>
      </c>
    </row>
    <row r="186" spans="2:3" ht="12">
      <c r="B186" s="9">
        <v>0</v>
      </c>
      <c r="C186" s="9">
        <v>0</v>
      </c>
    </row>
    <row r="187" spans="1:3" ht="12">
      <c r="A187" s="2"/>
      <c r="B187" s="3"/>
      <c r="C187" s="3"/>
    </row>
    <row r="188" ht="12">
      <c r="A188" s="1"/>
    </row>
    <row r="189" spans="1:3" ht="12">
      <c r="A189" s="8"/>
      <c r="B189" s="8"/>
      <c r="C189" s="8"/>
    </row>
    <row r="190" ht="12">
      <c r="A190" s="15"/>
    </row>
    <row r="191" spans="1:3" ht="12">
      <c r="A191" s="16" t="s">
        <v>16</v>
      </c>
      <c r="B191" s="17" t="s">
        <v>17</v>
      </c>
      <c r="C191" s="17" t="s">
        <v>18</v>
      </c>
    </row>
    <row r="192" spans="1:3" ht="12">
      <c r="A192" s="10" t="s">
        <v>183</v>
      </c>
      <c r="B192" s="14"/>
      <c r="C192" s="14"/>
    </row>
    <row r="193" spans="1:3" ht="12">
      <c r="A193" s="10" t="s">
        <v>184</v>
      </c>
      <c r="B193" s="14">
        <v>23386742760</v>
      </c>
      <c r="C193" s="14">
        <v>27726640752</v>
      </c>
    </row>
    <row r="194" spans="1:3" ht="12">
      <c r="A194" s="13" t="s">
        <v>185</v>
      </c>
      <c r="B194" s="12">
        <v>111907600</v>
      </c>
      <c r="C194" s="12">
        <v>866864170</v>
      </c>
    </row>
    <row r="195" spans="1:3" ht="12">
      <c r="A195" s="13" t="s">
        <v>186</v>
      </c>
      <c r="B195" s="14">
        <v>22151350460</v>
      </c>
      <c r="C195" s="14">
        <v>26853958860</v>
      </c>
    </row>
    <row r="196" spans="1:3" ht="12">
      <c r="A196" s="13" t="s">
        <v>187</v>
      </c>
      <c r="B196" s="12">
        <v>1123484700</v>
      </c>
      <c r="C196" s="12">
        <v>5817722</v>
      </c>
    </row>
    <row r="197" spans="1:3" ht="12">
      <c r="A197" s="13" t="s">
        <v>188</v>
      </c>
      <c r="B197" s="14"/>
      <c r="C197" s="14"/>
    </row>
    <row r="198" spans="1:3" ht="12">
      <c r="A198" s="13" t="s">
        <v>189</v>
      </c>
      <c r="B198" s="14">
        <v>751709626</v>
      </c>
      <c r="C198" s="14">
        <v>666122089</v>
      </c>
    </row>
    <row r="199" spans="1:3" ht="12">
      <c r="A199" s="13" t="s">
        <v>190</v>
      </c>
      <c r="B199" s="14">
        <v>15605406612</v>
      </c>
      <c r="C199" s="14">
        <v>7579033840</v>
      </c>
    </row>
    <row r="200" spans="1:3" ht="12">
      <c r="A200" s="13" t="s">
        <v>191</v>
      </c>
      <c r="B200" s="14"/>
      <c r="C200" s="14"/>
    </row>
    <row r="201" spans="1:3" ht="12">
      <c r="A201" s="13" t="s">
        <v>192</v>
      </c>
      <c r="B201" s="14"/>
      <c r="C201" s="14"/>
    </row>
    <row r="202" spans="1:3" ht="12">
      <c r="A202" s="13" t="s">
        <v>193</v>
      </c>
      <c r="B202" s="14">
        <v>9514528775</v>
      </c>
      <c r="C202" s="14">
        <v>6899998431</v>
      </c>
    </row>
    <row r="203" spans="1:3" ht="12">
      <c r="A203" s="13" t="s">
        <v>194</v>
      </c>
      <c r="B203" s="12">
        <v>3288298</v>
      </c>
      <c r="C203" s="12"/>
    </row>
    <row r="204" spans="1:3" ht="12">
      <c r="A204" s="13" t="s">
        <v>195</v>
      </c>
      <c r="B204" s="14"/>
      <c r="C204" s="14"/>
    </row>
    <row r="205" spans="1:3" ht="12">
      <c r="A205" s="13" t="s">
        <v>196</v>
      </c>
      <c r="B205" s="14">
        <v>604682430</v>
      </c>
      <c r="C205" s="14">
        <v>503093255</v>
      </c>
    </row>
    <row r="206" spans="1:3" ht="12">
      <c r="A206" s="13" t="s">
        <v>197</v>
      </c>
      <c r="B206" s="12">
        <v>50000000</v>
      </c>
      <c r="C206" s="12">
        <v>183636364</v>
      </c>
    </row>
    <row r="207" spans="1:3" ht="12">
      <c r="A207" s="13" t="s">
        <v>198</v>
      </c>
      <c r="B207" s="12"/>
      <c r="C207" s="12"/>
    </row>
    <row r="208" spans="1:3" ht="12">
      <c r="A208" s="10" t="s">
        <v>199</v>
      </c>
      <c r="B208" s="14">
        <v>49916356501</v>
      </c>
      <c r="C208" s="14">
        <v>43558524731</v>
      </c>
    </row>
    <row r="209" spans="1:3" ht="12">
      <c r="A209" s="10" t="s">
        <v>200</v>
      </c>
      <c r="B209" s="14"/>
      <c r="C209" s="14"/>
    </row>
    <row r="210" spans="1:3" ht="12">
      <c r="A210" s="10" t="s">
        <v>201</v>
      </c>
      <c r="B210" s="12">
        <v>970276250</v>
      </c>
      <c r="C210" s="12">
        <f>C207-C208-C209</f>
        <v>-43558524731</v>
      </c>
    </row>
    <row r="211" spans="1:3" ht="12">
      <c r="A211" s="13" t="s">
        <v>202</v>
      </c>
      <c r="B211" s="14">
        <v>807413600</v>
      </c>
      <c r="C211" s="14"/>
    </row>
    <row r="212" spans="1:3" ht="12">
      <c r="A212" s="13" t="s">
        <v>203</v>
      </c>
      <c r="B212" s="14">
        <v>162862650</v>
      </c>
      <c r="C212" s="14"/>
    </row>
    <row r="213" spans="1:3" ht="12">
      <c r="A213" s="13" t="s">
        <v>204</v>
      </c>
      <c r="B213" s="14"/>
      <c r="C213" s="14"/>
    </row>
    <row r="214" spans="1:3" ht="12">
      <c r="A214" s="13" t="s">
        <v>205</v>
      </c>
      <c r="B214" s="14"/>
      <c r="C214" s="14"/>
    </row>
    <row r="215" spans="1:3" ht="12">
      <c r="A215" s="13" t="s">
        <v>206</v>
      </c>
      <c r="B215" s="12"/>
      <c r="C215" s="12"/>
    </row>
    <row r="216" spans="1:3" ht="12">
      <c r="A216" s="13" t="s">
        <v>207</v>
      </c>
      <c r="B216" s="12"/>
      <c r="C216" s="12"/>
    </row>
    <row r="217" spans="1:3" ht="12">
      <c r="A217" s="13" t="s">
        <v>208</v>
      </c>
      <c r="B217" s="12"/>
      <c r="C217" s="12"/>
    </row>
    <row r="218" spans="1:3" ht="12">
      <c r="A218" s="13" t="s">
        <v>209</v>
      </c>
      <c r="B218" s="12"/>
      <c r="C218" s="12"/>
    </row>
    <row r="219" spans="1:3" ht="12">
      <c r="A219" s="13" t="s">
        <v>210</v>
      </c>
      <c r="B219" s="14">
        <v>219873292</v>
      </c>
      <c r="C219" s="14">
        <v>117942001</v>
      </c>
    </row>
    <row r="220" spans="1:3" ht="12">
      <c r="A220" s="13" t="s">
        <v>211</v>
      </c>
      <c r="B220" s="14">
        <v>10339443663</v>
      </c>
      <c r="C220" s="14">
        <v>8022583985</v>
      </c>
    </row>
    <row r="221" spans="1:3" ht="12">
      <c r="A221" s="13" t="s">
        <v>212</v>
      </c>
      <c r="B221" s="14"/>
      <c r="C221" s="14"/>
    </row>
    <row r="222" spans="1:3" ht="12">
      <c r="A222" s="13" t="s">
        <v>213</v>
      </c>
      <c r="B222" s="14"/>
      <c r="C222" s="14"/>
    </row>
    <row r="223" spans="1:3" ht="12">
      <c r="A223" s="13" t="s">
        <v>214</v>
      </c>
      <c r="B223" s="14">
        <v>617658352</v>
      </c>
      <c r="C223" s="14">
        <v>499135174</v>
      </c>
    </row>
    <row r="224" spans="1:3" ht="12">
      <c r="A224" s="13" t="s">
        <v>215</v>
      </c>
      <c r="B224" s="14">
        <v>359180446</v>
      </c>
      <c r="C224" s="14">
        <v>162757021</v>
      </c>
    </row>
    <row r="225" spans="1:3" ht="12">
      <c r="A225" s="13" t="s">
        <v>216</v>
      </c>
      <c r="B225" s="14"/>
      <c r="C225" s="14">
        <v>7576491</v>
      </c>
    </row>
    <row r="226" spans="1:3" ht="12">
      <c r="A226" s="10" t="s">
        <v>217</v>
      </c>
      <c r="B226" s="14">
        <v>12506432003</v>
      </c>
      <c r="C226" s="14">
        <v>8809994672</v>
      </c>
    </row>
    <row r="227" spans="1:3" ht="12">
      <c r="A227" s="10" t="s">
        <v>218</v>
      </c>
      <c r="B227" s="14"/>
      <c r="C227" s="14"/>
    </row>
    <row r="228" spans="1:3" ht="12">
      <c r="A228" s="13" t="s">
        <v>219</v>
      </c>
      <c r="B228" s="14"/>
      <c r="C228" s="14"/>
    </row>
    <row r="229" spans="1:3" ht="12">
      <c r="A229" s="13" t="s">
        <v>220</v>
      </c>
      <c r="B229" s="14">
        <v>168797747</v>
      </c>
      <c r="C229" s="14">
        <v>87997360</v>
      </c>
    </row>
    <row r="230" spans="1:3" ht="12">
      <c r="A230" s="13" t="s">
        <v>221</v>
      </c>
      <c r="B230" s="14"/>
      <c r="C230" s="14"/>
    </row>
    <row r="231" spans="1:3" ht="12">
      <c r="A231" s="13" t="s">
        <v>222</v>
      </c>
      <c r="B231" s="14"/>
      <c r="C231" s="14"/>
    </row>
    <row r="232" spans="1:3" ht="12">
      <c r="A232" s="10" t="s">
        <v>223</v>
      </c>
      <c r="B232" s="14">
        <v>168797747</v>
      </c>
      <c r="C232" s="14">
        <v>87997360</v>
      </c>
    </row>
    <row r="233" spans="1:3" ht="12">
      <c r="A233" s="10" t="s">
        <v>224</v>
      </c>
      <c r="B233" s="14"/>
      <c r="C233" s="14"/>
    </row>
    <row r="234" spans="1:3" ht="12">
      <c r="A234" s="13" t="s">
        <v>225</v>
      </c>
      <c r="B234" s="14"/>
      <c r="C234" s="14"/>
    </row>
    <row r="235" spans="1:3" ht="12">
      <c r="A235" s="13" t="s">
        <v>226</v>
      </c>
      <c r="B235" s="14">
        <v>3835455101</v>
      </c>
      <c r="C235" s="14">
        <v>6333333</v>
      </c>
    </row>
    <row r="236" spans="1:3" ht="12">
      <c r="A236" s="13" t="s">
        <v>227</v>
      </c>
      <c r="B236" s="14"/>
      <c r="C236" s="14"/>
    </row>
    <row r="237" spans="1:3" ht="12">
      <c r="A237" s="13" t="s">
        <v>228</v>
      </c>
      <c r="B237" s="14"/>
      <c r="C237" s="14"/>
    </row>
    <row r="238" spans="1:3" ht="12">
      <c r="A238" s="13" t="s">
        <v>229</v>
      </c>
      <c r="B238" s="14"/>
      <c r="C238" s="14"/>
    </row>
    <row r="239" spans="1:3" ht="12">
      <c r="A239" s="13" t="s">
        <v>230</v>
      </c>
      <c r="B239" s="14"/>
      <c r="C239" s="14"/>
    </row>
    <row r="240" spans="1:3" ht="12">
      <c r="A240" s="10" t="s">
        <v>231</v>
      </c>
      <c r="B240" s="14">
        <v>3835455101</v>
      </c>
      <c r="C240" s="14">
        <v>6333333</v>
      </c>
    </row>
    <row r="241" spans="1:3" ht="12">
      <c r="A241" s="13" t="s">
        <v>232</v>
      </c>
      <c r="B241" s="14"/>
      <c r="C241" s="14"/>
    </row>
    <row r="242" spans="1:3" ht="12">
      <c r="A242" s="13" t="s">
        <v>233</v>
      </c>
      <c r="B242" s="14">
        <v>6122594011</v>
      </c>
      <c r="C242" s="14">
        <v>4147882837</v>
      </c>
    </row>
    <row r="243" spans="1:3" ht="12">
      <c r="A243" s="10" t="s">
        <v>234</v>
      </c>
      <c r="B243" s="14">
        <v>27620675133</v>
      </c>
      <c r="C243" s="14">
        <v>30682311249</v>
      </c>
    </row>
    <row r="244" spans="1:3" ht="12">
      <c r="A244" s="10" t="s">
        <v>235</v>
      </c>
      <c r="B244" s="14"/>
      <c r="C244" s="14"/>
    </row>
    <row r="245" spans="1:3" ht="12">
      <c r="A245" s="13" t="s">
        <v>236</v>
      </c>
      <c r="B245" s="14">
        <v>9797030</v>
      </c>
      <c r="C245" s="14"/>
    </row>
    <row r="246" spans="1:3" ht="12">
      <c r="A246" s="13" t="s">
        <v>237</v>
      </c>
      <c r="B246" s="14">
        <v>357000000</v>
      </c>
      <c r="C246" s="14"/>
    </row>
    <row r="247" spans="1:3" ht="12">
      <c r="A247" s="10" t="s">
        <v>238</v>
      </c>
      <c r="B247" s="14">
        <v>-347202970</v>
      </c>
      <c r="C247" s="14"/>
    </row>
    <row r="248" spans="1:3" ht="12">
      <c r="A248" s="10" t="s">
        <v>239</v>
      </c>
      <c r="B248" s="14">
        <v>27273472163</v>
      </c>
      <c r="C248" s="14">
        <v>30682311249</v>
      </c>
    </row>
    <row r="249" spans="1:3" ht="12">
      <c r="A249" s="13" t="s">
        <v>240</v>
      </c>
      <c r="B249" s="14">
        <v>5284984353</v>
      </c>
      <c r="C249" s="14">
        <v>3828352389</v>
      </c>
    </row>
    <row r="250" spans="1:3" ht="12">
      <c r="A250" s="13" t="s">
        <v>241</v>
      </c>
      <c r="B250" s="12">
        <v>21988487810</v>
      </c>
      <c r="C250" s="12">
        <v>26853958860</v>
      </c>
    </row>
    <row r="251" spans="1:3" ht="12">
      <c r="A251" s="13" t="s">
        <v>242</v>
      </c>
      <c r="B251" s="12">
        <v>5229997493</v>
      </c>
      <c r="C251" s="12">
        <v>6135298705</v>
      </c>
    </row>
    <row r="252" spans="1:3" ht="12">
      <c r="A252" s="13" t="s">
        <v>243</v>
      </c>
      <c r="B252" s="12">
        <v>832299931</v>
      </c>
      <c r="C252" s="12">
        <v>764506933</v>
      </c>
    </row>
    <row r="253" spans="1:3" ht="12">
      <c r="A253" s="13" t="s">
        <v>244</v>
      </c>
      <c r="B253" s="12">
        <v>4397697562</v>
      </c>
      <c r="C253" s="12">
        <v>5370791772</v>
      </c>
    </row>
    <row r="254" spans="1:3" ht="12">
      <c r="A254" s="10" t="s">
        <v>245</v>
      </c>
      <c r="B254" s="12">
        <v>22043474670</v>
      </c>
      <c r="C254" s="12">
        <v>24547012544</v>
      </c>
    </row>
    <row r="255" spans="1:3" ht="12">
      <c r="A255" s="13" t="s">
        <v>246</v>
      </c>
      <c r="B255" s="12"/>
      <c r="C255" s="12"/>
    </row>
    <row r="256" spans="1:3" ht="12">
      <c r="A256" s="13" t="s">
        <v>247</v>
      </c>
      <c r="B256" s="12"/>
      <c r="C256" s="12"/>
    </row>
    <row r="257" spans="1:3" ht="12">
      <c r="A257" s="13" t="s">
        <v>248</v>
      </c>
      <c r="B257" s="12"/>
      <c r="C257" s="12"/>
    </row>
    <row r="258" spans="1:3" ht="12">
      <c r="A258" s="13" t="s">
        <v>249</v>
      </c>
      <c r="B258" s="12"/>
      <c r="C258" s="12"/>
    </row>
    <row r="259" spans="1:3" ht="12">
      <c r="A259" s="13" t="s">
        <v>250</v>
      </c>
      <c r="B259" s="12"/>
      <c r="C259" s="12"/>
    </row>
    <row r="260" spans="1:3" ht="12">
      <c r="A260" s="13" t="s">
        <v>251</v>
      </c>
      <c r="B260" s="12"/>
      <c r="C260" s="12"/>
    </row>
    <row r="261" spans="1:3" ht="12">
      <c r="A261" s="13" t="s">
        <v>252</v>
      </c>
      <c r="B261" s="12"/>
      <c r="C261" s="12"/>
    </row>
    <row r="262" spans="1:3" ht="12">
      <c r="A262" s="13" t="s">
        <v>253</v>
      </c>
      <c r="B262" s="12"/>
      <c r="C262" s="12"/>
    </row>
    <row r="263" spans="1:3" ht="12">
      <c r="A263" s="13" t="s">
        <v>254</v>
      </c>
      <c r="B263" s="12"/>
      <c r="C263" s="12"/>
    </row>
    <row r="264" spans="1:3" ht="12">
      <c r="A264" s="13" t="s">
        <v>255</v>
      </c>
      <c r="B264" s="12"/>
      <c r="C264" s="12"/>
    </row>
    <row r="265" spans="1:3" ht="12">
      <c r="A265" s="13" t="s">
        <v>256</v>
      </c>
      <c r="B265" s="12"/>
      <c r="C265" s="12"/>
    </row>
    <row r="266" spans="1:3" ht="12">
      <c r="A266" s="13" t="s">
        <v>257</v>
      </c>
      <c r="B266" s="12"/>
      <c r="C266" s="12"/>
    </row>
    <row r="267" spans="1:3" ht="12">
      <c r="A267" s="13" t="s">
        <v>258</v>
      </c>
      <c r="B267" s="12"/>
      <c r="C267" s="12"/>
    </row>
    <row r="268" spans="1:3" ht="12">
      <c r="A268" s="13" t="s">
        <v>259</v>
      </c>
      <c r="B268" s="12"/>
      <c r="C268" s="12"/>
    </row>
    <row r="269" spans="1:3" ht="12">
      <c r="A269" s="13" t="s">
        <v>260</v>
      </c>
      <c r="B269" s="12"/>
      <c r="C269" s="12"/>
    </row>
    <row r="270" spans="1:3" ht="12">
      <c r="A270" s="13" t="s">
        <v>261</v>
      </c>
      <c r="B270" s="12"/>
      <c r="C270" s="12"/>
    </row>
    <row r="271" spans="1:3" ht="12">
      <c r="A271" s="13" t="s">
        <v>262</v>
      </c>
      <c r="B271" s="12"/>
      <c r="C271" s="12"/>
    </row>
  </sheetData>
  <sheetProtection/>
  <mergeCells count="2">
    <mergeCell ref="A2:B2"/>
    <mergeCell ref="A189:C189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datnt</cp:lastModifiedBy>
  <dcterms:created xsi:type="dcterms:W3CDTF">2018-10-23T03:04:21Z</dcterms:created>
  <dcterms:modified xsi:type="dcterms:W3CDTF">2018-10-23T07:36:31Z</dcterms:modified>
  <cp:category/>
  <cp:version/>
  <cp:contentType/>
  <cp:contentStatus/>
</cp:coreProperties>
</file>